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ownloads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194" i="1" l="1"/>
  <c r="L184" i="1"/>
  <c r="L195" i="1" s="1"/>
  <c r="L175" i="1"/>
  <c r="L165" i="1"/>
  <c r="L156" i="1"/>
  <c r="L146" i="1"/>
  <c r="L138" i="1"/>
  <c r="L137" i="1"/>
  <c r="L127" i="1"/>
  <c r="L118" i="1"/>
  <c r="L108" i="1"/>
  <c r="L119" i="1" s="1"/>
  <c r="L99" i="1"/>
  <c r="L89" i="1"/>
  <c r="L80" i="1"/>
  <c r="L70" i="1"/>
  <c r="L81" i="1" s="1"/>
  <c r="L61" i="1"/>
  <c r="L62" i="1" s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G195" i="1"/>
  <c r="L176" i="1"/>
  <c r="H176" i="1"/>
  <c r="I176" i="1"/>
  <c r="G176" i="1"/>
  <c r="J176" i="1"/>
  <c r="I157" i="1"/>
  <c r="H157" i="1"/>
  <c r="G157" i="1"/>
  <c r="L157" i="1"/>
  <c r="J157" i="1"/>
  <c r="G138" i="1"/>
  <c r="I138" i="1"/>
  <c r="H138" i="1"/>
  <c r="J138" i="1"/>
  <c r="I100" i="1"/>
  <c r="H100" i="1"/>
  <c r="G100" i="1"/>
  <c r="J100" i="1"/>
  <c r="F100" i="1"/>
  <c r="L100" i="1"/>
  <c r="I81" i="1"/>
  <c r="J81" i="1"/>
  <c r="H81" i="1"/>
  <c r="G81" i="1"/>
  <c r="F81" i="1"/>
  <c r="G62" i="1"/>
  <c r="F62" i="1"/>
  <c r="J43" i="1"/>
  <c r="I43" i="1"/>
  <c r="H43" i="1"/>
  <c r="G43" i="1"/>
  <c r="L43" i="1"/>
  <c r="F43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<sst xmlns="http://schemas.openxmlformats.org/spreadsheetml/2006/main" count="444" uniqueCount="200">
  <si>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</si>
  <si>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</si>
  <si>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</si>
  <si>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</si>
  <si>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</si>
  <si>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</si>
  <si>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</si>
  <si>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</si>
  <si>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</si>
  <si>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</si>
  <si>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</si>
  <si>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</si>
  <si>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</si>
  <si>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</si>
  <si>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</si>
  <si>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</si>
  <si>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</si>
  <si>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</si>
  <si>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</si>
  <si>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</si>
  <si>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</si>
  <si>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</si>
  <si>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</si>
  <si>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</si>
  <si>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</si>
  <si>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</si>
  <si>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</si>
  <si>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</si>
  <si>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</si>
  <si>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</si>
  <si>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</si>
  <si>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</si>
  <si>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</si>
  <si>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</si>
  <si>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</si>
  <si>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</si>
  <si>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</si>
  <si>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</si>
  <si>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</si>
  <si>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</si>
  <si>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189/2008</t>
  </si>
  <si>
    <t>кофейный напиток</t>
  </si>
  <si>
    <t>432/2008</t>
  </si>
  <si>
    <t>мандарин</t>
  </si>
  <si>
    <t>к/к/</t>
  </si>
  <si>
    <t>батон нарезной обогащенный микронутриентами</t>
  </si>
  <si>
    <t>бутерброд с сыром</t>
  </si>
  <si>
    <t>салат из белокачанной капусты с луком зеленым с маслом</t>
  </si>
  <si>
    <t>35/2008</t>
  </si>
  <si>
    <t>суп картофельный с фасолью</t>
  </si>
  <si>
    <t>108/2013</t>
  </si>
  <si>
    <t>мясо тушеное</t>
  </si>
  <si>
    <t>257/2008</t>
  </si>
  <si>
    <t>каша гречневая рассыпчатая</t>
  </si>
  <si>
    <t>302/2011</t>
  </si>
  <si>
    <t>сок фруктовый / вишневый/</t>
  </si>
  <si>
    <t>442/2008</t>
  </si>
  <si>
    <t>хлеб ржано-пшеничный обогащенный микронутриентами</t>
  </si>
  <si>
    <t>бутерброд с запеченным филе куриным</t>
  </si>
  <si>
    <t>запеканка из творога с соусом абрикосовым</t>
  </si>
  <si>
    <t>чай с вареньм</t>
  </si>
  <si>
    <t>яблоко свежее</t>
  </si>
  <si>
    <t>224/335\2008\2011</t>
  </si>
  <si>
    <t>4/т/к/2008</t>
  </si>
  <si>
    <t>430/2008</t>
  </si>
  <si>
    <t>338/2011</t>
  </si>
  <si>
    <t>салат из овощей с морской капустой, смаслом растительным</t>
  </si>
  <si>
    <t>борщ из свежей капусты с картофелем,говядиной и сметаной</t>
  </si>
  <si>
    <t>биточки рыбные</t>
  </si>
  <si>
    <t>картофедь отварной с маслом сливочным</t>
  </si>
  <si>
    <t>компот из смеси сухофруктов</t>
  </si>
  <si>
    <t>груша свежая</t>
  </si>
  <si>
    <t>200/5/10</t>
  </si>
  <si>
    <t>150/5</t>
  </si>
  <si>
    <t>птица, тушенная в сметаннолм соусе (филе куры)</t>
  </si>
  <si>
    <t>макаронные изделия отварные</t>
  </si>
  <si>
    <t>чай с сахаром и лимоном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</si>
  <si>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</si>
  <si>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</si>
  <si>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</si>
  <si>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</si>
  <si>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напиток лимонный</t>
  </si>
  <si>
    <t>64/2008</t>
  </si>
  <si>
    <t>76/2008</t>
  </si>
  <si>
    <t>239/2008</t>
  </si>
  <si>
    <t>123/2008</t>
  </si>
  <si>
    <t>402/2008</t>
  </si>
  <si>
    <t>312/2008</t>
  </si>
  <si>
    <t>331/2008</t>
  </si>
  <si>
    <t>431/2008</t>
  </si>
  <si>
    <t>19/2008</t>
  </si>
  <si>
    <t>51/2008</t>
  </si>
  <si>
    <t>100/2008</t>
  </si>
  <si>
    <t>306/2008</t>
  </si>
  <si>
    <t>436/2008</t>
  </si>
  <si>
    <t>200/5</t>
  </si>
  <si>
    <t>бутерброд с джемом</t>
  </si>
  <si>
    <t>омлет натуральный</t>
  </si>
  <si>
    <t>икра свекольная</t>
  </si>
  <si>
    <t>суп крестьянский с крупой</t>
  </si>
  <si>
    <t>фрикадельки из птицы,соус основной белый</t>
  </si>
  <si>
    <t>рис отварной</t>
  </si>
  <si>
    <t>сок фруктовый/апельсиновый</t>
  </si>
  <si>
    <t>булочка творожная</t>
  </si>
  <si>
    <t>йогурт фруктовый в индивидуальной упаковке,массовая доля жира 2,5%</t>
  </si>
  <si>
    <t>215/2010</t>
  </si>
  <si>
    <t>56/2008</t>
  </si>
  <si>
    <t>94/2008</t>
  </si>
  <si>
    <t>308/2010</t>
  </si>
  <si>
    <t>479/2008</t>
  </si>
  <si>
    <t>1/100</t>
  </si>
  <si>
    <t>пудинг из творога с соусом клюквенным</t>
  </si>
  <si>
    <t>чай с молоком</t>
  </si>
  <si>
    <t>235/2010</t>
  </si>
  <si>
    <t>378/2011</t>
  </si>
  <si>
    <t>помидор свежий порционный</t>
  </si>
  <si>
    <t>суп из оощей со сметаной</t>
  </si>
  <si>
    <t>зразы рубленные из кур с рмлетом и овощами</t>
  </si>
  <si>
    <t>картофельное пюре с морковью</t>
  </si>
  <si>
    <t>компот из свежих груш</t>
  </si>
  <si>
    <t>хлеб ржано-пшеничный обогащеный микронутриентами</t>
  </si>
  <si>
    <t>32/2008</t>
  </si>
  <si>
    <t>71/2011</t>
  </si>
  <si>
    <t>95/2008</t>
  </si>
  <si>
    <t>298/2011</t>
  </si>
  <si>
    <t>125/2008</t>
  </si>
  <si>
    <t>394/2008</t>
  </si>
  <si>
    <t>0.6</t>
  </si>
  <si>
    <t>каша рисовая молочная с маслом сливочным</t>
  </si>
  <si>
    <t>о,69</t>
  </si>
  <si>
    <t>салат из свеклы отварной с маслом растительным,с яйцом вареным</t>
  </si>
  <si>
    <t>щи из квашеной капусты со сметаной</t>
  </si>
  <si>
    <t>мясо духовое</t>
  </si>
  <si>
    <t>компот из апельсинов</t>
  </si>
  <si>
    <t>52/209/2011</t>
  </si>
  <si>
    <t>85/2008</t>
  </si>
  <si>
    <t>258/2011</t>
  </si>
  <si>
    <t>346/2011</t>
  </si>
  <si>
    <t>биточки паровые, соус молочный</t>
  </si>
  <si>
    <t>каша гречневая рассыпчатая с маслом сливочным</t>
  </si>
  <si>
    <t>чай с сахаром</t>
  </si>
  <si>
    <t>бутерброд с повидлом</t>
  </si>
  <si>
    <t>289/368/2010/2008</t>
  </si>
  <si>
    <t>181/2008</t>
  </si>
  <si>
    <t>салат витаминный с маслом растительным /1-ый вариант/</t>
  </si>
  <si>
    <t>суп картофельный с горохом,говядиной и гренками</t>
  </si>
  <si>
    <t>рыба запеченная с луком по-домашнему</t>
  </si>
  <si>
    <t>пюре картофельное</t>
  </si>
  <si>
    <t>компот из изюма</t>
  </si>
  <si>
    <t>печенье обогащенное</t>
  </si>
  <si>
    <t>70/30</t>
  </si>
  <si>
    <t>41/2008</t>
  </si>
  <si>
    <t>99/73/2008</t>
  </si>
  <si>
    <t>397/2001</t>
  </si>
  <si>
    <t>335/2008</t>
  </si>
  <si>
    <t>401/2008</t>
  </si>
  <si>
    <t>салат из свежих огурцов и помидоровс маслом растительным</t>
  </si>
  <si>
    <t>макароны с сыром</t>
  </si>
  <si>
    <t>хлеб ржано-пшеничный обогащеннвй микронутриентами</t>
  </si>
  <si>
    <t>банан свежий</t>
  </si>
  <si>
    <t>23/2008</t>
  </si>
  <si>
    <t>2065/2010</t>
  </si>
  <si>
    <t>салат овощной с яблоками,с маслом растительным</t>
  </si>
  <si>
    <t>щи из свежей капусты с картофелем и сметаной</t>
  </si>
  <si>
    <t>плов  из филе птицы(куры)</t>
  </si>
  <si>
    <t>сок фруктовый /яблочный/</t>
  </si>
  <si>
    <t>хлебржано- пшеничный обогащенный микронутриентами</t>
  </si>
  <si>
    <t>йогурт фруктовый в индивидуальной упаковке, массовая доля жира 2,5%</t>
  </si>
  <si>
    <t>1.49/2005</t>
  </si>
  <si>
    <t>84/2008</t>
  </si>
  <si>
    <t>304/2012</t>
  </si>
  <si>
    <t xml:space="preserve"> бутерброд с маслом сливочным и яйцом</t>
  </si>
  <si>
    <t>каша "Дружба"</t>
  </si>
  <si>
    <t>какао с молоком</t>
  </si>
  <si>
    <t>209/</t>
  </si>
  <si>
    <t>190/2008</t>
  </si>
  <si>
    <t>433/2008</t>
  </si>
  <si>
    <t>338\2011</t>
  </si>
  <si>
    <t>рассольник ленинградский со сметаной</t>
  </si>
  <si>
    <t>шницель рубленный из говядины</t>
  </si>
  <si>
    <t>рагу овощное</t>
  </si>
  <si>
    <t>кисель из сока плодово-ягодного</t>
  </si>
  <si>
    <t>хлеб ржано- пшеничный обогащенный микронутриентами</t>
  </si>
  <si>
    <t>91/2008</t>
  </si>
  <si>
    <t>282/2010</t>
  </si>
  <si>
    <t>350/2008</t>
  </si>
  <si>
    <t>408/2008</t>
  </si>
  <si>
    <t>0.1</t>
  </si>
  <si>
    <t>омлет( с зеленым горошком и маслом сливочным)</t>
  </si>
  <si>
    <t>219/2010</t>
  </si>
  <si>
    <t>огурец свежий порционный</t>
  </si>
  <si>
    <t>борщ сибирский со сметаной</t>
  </si>
  <si>
    <t>котлета рыбная любительская</t>
  </si>
  <si>
    <t>картофель отварной с маслом сливочным</t>
  </si>
  <si>
    <t>компот из свежих яблок</t>
  </si>
  <si>
    <t>80/2008</t>
  </si>
  <si>
    <t>241/2008</t>
  </si>
  <si>
    <t>333/2008</t>
  </si>
  <si>
    <t>директор  ГБОУ № 350</t>
  </si>
  <si>
    <t>Мельников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</si>
</sst>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G187" sqref="G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350</v>
      </c>
      <c r="D1" s="55"/>
      <c r="E1" s="55"/>
      <c r="F1" s="12" t="s">
        <v>16</v>
      </c>
      <c r="G1" s="2" t="s">
        <v>17</v>
      </c>
      <c r="H1" s="56" t="s">
        <v>198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199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5.8</v>
      </c>
      <c r="H6" s="40">
        <v>6.9</v>
      </c>
      <c r="I6" s="40">
        <v>30.36</v>
      </c>
      <c r="J6" s="40">
        <v>183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>
        <v>60</v>
      </c>
      <c r="G7" s="43">
        <v>9.1999999999999993</v>
      </c>
      <c r="H7" s="43">
        <v>10.35</v>
      </c>
      <c r="I7" s="43">
        <v>10.8</v>
      </c>
      <c r="J7" s="43">
        <v>187</v>
      </c>
      <c r="K7" s="51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1.5</v>
      </c>
      <c r="H8" s="43">
        <v>1.3</v>
      </c>
      <c r="I8" s="43">
        <v>22.4</v>
      </c>
      <c r="J8" s="43">
        <v>107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</v>
      </c>
      <c r="H9" s="43">
        <v>1.1599999999999999</v>
      </c>
      <c r="I9" s="43">
        <v>12.99</v>
      </c>
      <c r="J9" s="43">
        <v>72</v>
      </c>
      <c r="K9" s="44" t="str">
        <f>$K$10</f>
        <v>к/к/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0.75</v>
      </c>
      <c r="H10" s="43"/>
      <c r="I10" s="43">
        <v>7.5</v>
      </c>
      <c r="J10" s="43">
        <v>38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96.9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19.71</v>
      </c>
      <c r="I13" s="19">
        <f t="shared" si="0"/>
        <v>84.05</v>
      </c>
      <c r="J13" s="19">
        <f t="shared" si="0"/>
        <v>587</v>
      </c>
      <c r="K13" s="25"/>
      <c r="L13" s="19">
        <f t="shared" ref="L13" si="1">SUM(L6:L12)</f>
        <v>96.9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0.96</v>
      </c>
      <c r="H14" s="43">
        <v>3.1</v>
      </c>
      <c r="I14" s="43">
        <v>4.1399999999999997</v>
      </c>
      <c r="J14" s="43">
        <v>48</v>
      </c>
      <c r="K14" s="44" t="s">
        <v>48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3.8</v>
      </c>
      <c r="H15" s="43">
        <v>3.6</v>
      </c>
      <c r="I15" s="43">
        <v>14.9</v>
      </c>
      <c r="J15" s="43">
        <v>113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13</v>
      </c>
      <c r="H16" s="43">
        <v>14.8</v>
      </c>
      <c r="I16" s="43">
        <v>2.52</v>
      </c>
      <c r="J16" s="43">
        <v>198</v>
      </c>
      <c r="K16" s="44" t="s">
        <v>52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2.6</v>
      </c>
      <c r="H17" s="43">
        <v>2.5</v>
      </c>
      <c r="I17" s="43">
        <v>39</v>
      </c>
      <c r="J17" s="43">
        <v>199</v>
      </c>
      <c r="K17" s="44" t="s">
        <v>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1.4</v>
      </c>
      <c r="H18" s="43">
        <v>0.4</v>
      </c>
      <c r="I18" s="43">
        <v>22.8</v>
      </c>
      <c r="J18" s="43">
        <v>100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25</v>
      </c>
      <c r="G19" s="43">
        <v>2</v>
      </c>
      <c r="H19" s="43">
        <v>1.1599999999999999</v>
      </c>
      <c r="I19" s="43"/>
      <c r="J19" s="43">
        <v>12.99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3.2</v>
      </c>
      <c r="H20" s="43">
        <v>1.7</v>
      </c>
      <c r="I20" s="43">
        <v>13.4</v>
      </c>
      <c r="J20" s="43">
        <v>72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145.30000000000001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26.959999999999997</v>
      </c>
      <c r="H23" s="19">
        <f t="shared" si="2"/>
        <v>27.259999999999998</v>
      </c>
      <c r="I23" s="19">
        <f t="shared" si="2"/>
        <v>96.76</v>
      </c>
      <c r="J23" s="19">
        <f t="shared" si="2"/>
        <v>742.99</v>
      </c>
      <c r="K23" s="25"/>
      <c r="L23" s="19">
        <f t="shared" ref="L23" si="3">SUM(L14:L22)</f>
        <v>145.30000000000001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1305</v>
      </c>
      <c r="G24" s="32">
        <f t="shared" ref="G24:J24" si="4">G13+G23</f>
        <v>46.209999999999994</v>
      </c>
      <c r="H24" s="32">
        <f t="shared" si="4"/>
        <v>46.97</v>
      </c>
      <c r="I24" s="32">
        <f t="shared" si="4"/>
        <v>180.81</v>
      </c>
      <c r="J24" s="32">
        <f t="shared" si="4"/>
        <v>1329.99</v>
      </c>
      <c r="K24" s="32"/>
      <c r="L24" s="32">
        <f t="shared" ref="L24" si="5">L13+L23</f>
        <v>242.20000000000002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60</v>
      </c>
      <c r="G25" s="40">
        <v>3.63</v>
      </c>
      <c r="H25" s="40">
        <v>6.78</v>
      </c>
      <c r="I25" s="40">
        <v>13.36</v>
      </c>
      <c r="J25" s="40">
        <v>105</v>
      </c>
      <c r="K25" s="41" t="s">
        <v>63</v>
      </c>
      <c r="L25" s="40"/>
    </row>
    <row r="26" spans="1:12" ht="25.5" x14ac:dyDescent="0.25">
      <c r="A26" s="14"/>
      <c r="B26" s="15"/>
      <c r="C26" s="11"/>
      <c r="D26" s="6"/>
      <c r="E26" s="42" t="s">
        <v>59</v>
      </c>
      <c r="F26" s="43">
        <v>160</v>
      </c>
      <c r="G26" s="43">
        <v>15.19</v>
      </c>
      <c r="H26" s="43">
        <v>12.4</v>
      </c>
      <c r="I26" s="43">
        <v>43.9</v>
      </c>
      <c r="J26" s="43">
        <v>371</v>
      </c>
      <c r="K26" s="44" t="s">
        <v>62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0.2</v>
      </c>
      <c r="H27" s="43">
        <v>0.1</v>
      </c>
      <c r="I27" s="43">
        <v>12.11</v>
      </c>
      <c r="J27" s="43">
        <v>43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61</v>
      </c>
      <c r="F29" s="43">
        <v>100</v>
      </c>
      <c r="G29" s="43">
        <v>0.44</v>
      </c>
      <c r="H29" s="43">
        <v>0.44</v>
      </c>
      <c r="I29" s="43">
        <v>10.78</v>
      </c>
      <c r="J29" s="43">
        <v>52</v>
      </c>
      <c r="K29" s="44" t="s">
        <v>65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96.9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19.46</v>
      </c>
      <c r="H32" s="19">
        <f t="shared" ref="H32" si="7">SUM(H25:H31)</f>
        <v>19.720000000000002</v>
      </c>
      <c r="I32" s="19">
        <f t="shared" ref="I32" si="8">SUM(I25:I31)</f>
        <v>80.150000000000006</v>
      </c>
      <c r="J32" s="19">
        <f t="shared" ref="J32:L32" si="9">SUM(J25:J31)</f>
        <v>571</v>
      </c>
      <c r="K32" s="25"/>
      <c r="L32" s="19">
        <f t="shared" si="9"/>
        <v>96.9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1.92</v>
      </c>
      <c r="H33" s="43">
        <v>4.18</v>
      </c>
      <c r="I33" s="43">
        <v>5.64</v>
      </c>
      <c r="J33" s="43">
        <v>86</v>
      </c>
      <c r="K33" s="44" t="s">
        <v>82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67</v>
      </c>
      <c r="F34" s="43" t="s">
        <v>72</v>
      </c>
      <c r="G34" s="43">
        <v>5.29</v>
      </c>
      <c r="H34" s="43">
        <v>7.04</v>
      </c>
      <c r="I34" s="52"/>
      <c r="J34" s="43">
        <v>115</v>
      </c>
      <c r="K34" s="44" t="s">
        <v>83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11.7</v>
      </c>
      <c r="H35" s="43">
        <v>10.34</v>
      </c>
      <c r="I35" s="43">
        <v>13.5</v>
      </c>
      <c r="J35" s="43">
        <v>203</v>
      </c>
      <c r="K35" s="44" t="s">
        <v>84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 t="s">
        <v>73</v>
      </c>
      <c r="G36" s="43">
        <v>2.9</v>
      </c>
      <c r="H36" s="43">
        <v>4.7</v>
      </c>
      <c r="I36" s="43">
        <v>23.5</v>
      </c>
      <c r="J36" s="43">
        <v>148</v>
      </c>
      <c r="K36" s="44" t="s">
        <v>85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0.6</v>
      </c>
      <c r="H37" s="43">
        <v>0.09</v>
      </c>
      <c r="I37" s="43">
        <v>26.7</v>
      </c>
      <c r="J37" s="43">
        <v>131</v>
      </c>
      <c r="K37" s="44" t="s">
        <v>86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25</v>
      </c>
      <c r="G38" s="43">
        <v>2</v>
      </c>
      <c r="H38" s="43">
        <v>1.1599999999999999</v>
      </c>
      <c r="I38" s="43">
        <v>12.99</v>
      </c>
      <c r="J38" s="43">
        <v>72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1.6</v>
      </c>
      <c r="H39" s="43">
        <v>0.85</v>
      </c>
      <c r="I39" s="43">
        <v>6.7</v>
      </c>
      <c r="J39" s="43">
        <v>36</v>
      </c>
      <c r="K39" s="44" t="s">
        <v>44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71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 t="s">
        <v>65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145.30000000000001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495</v>
      </c>
      <c r="G42" s="19">
        <f t="shared" ref="G42" si="10">SUM(G33:G41)</f>
        <v>26.41</v>
      </c>
      <c r="H42" s="19">
        <f t="shared" ref="H42" si="11">SUM(H33:H41)</f>
        <v>28.66</v>
      </c>
      <c r="I42" s="19">
        <f t="shared" ref="I42" si="12">SUM(I33:I41)</f>
        <v>99.33</v>
      </c>
      <c r="J42" s="19">
        <f t="shared" ref="J42:L42" si="13">SUM(J33:J41)</f>
        <v>838</v>
      </c>
      <c r="K42" s="25"/>
      <c r="L42" s="19">
        <f t="shared" si="13"/>
        <v>145.30000000000001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1015</v>
      </c>
      <c r="G43" s="32">
        <f t="shared" ref="G43" si="14">G32+G42</f>
        <v>45.870000000000005</v>
      </c>
      <c r="H43" s="32">
        <f t="shared" ref="H43" si="15">H32+H42</f>
        <v>48.38</v>
      </c>
      <c r="I43" s="32">
        <f t="shared" ref="I43" si="16">I32+I42</f>
        <v>179.48000000000002</v>
      </c>
      <c r="J43" s="32">
        <f t="shared" ref="J43:L43" si="17">J32+J42</f>
        <v>1409</v>
      </c>
      <c r="K43" s="32"/>
      <c r="L43" s="32">
        <f t="shared" si="17"/>
        <v>242.20000000000002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90</v>
      </c>
      <c r="G44" s="40">
        <v>10.9</v>
      </c>
      <c r="H44" s="40">
        <v>8</v>
      </c>
      <c r="I44" s="40">
        <v>7.8</v>
      </c>
      <c r="J44" s="40">
        <v>149</v>
      </c>
      <c r="K44" s="41" t="s">
        <v>87</v>
      </c>
      <c r="L44" s="40"/>
    </row>
    <row r="45" spans="1:12" ht="15" x14ac:dyDescent="0.25">
      <c r="A45" s="23"/>
      <c r="B45" s="15"/>
      <c r="C45" s="11"/>
      <c r="D45" s="6"/>
      <c r="E45" s="42" t="s">
        <v>75</v>
      </c>
      <c r="F45" s="43">
        <v>150</v>
      </c>
      <c r="G45" s="43">
        <v>5.5</v>
      </c>
      <c r="H45" s="43">
        <v>4.8</v>
      </c>
      <c r="I45" s="43">
        <v>31.3</v>
      </c>
      <c r="J45" s="43">
        <v>191</v>
      </c>
      <c r="K45" s="44" t="s">
        <v>88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 t="s">
        <v>95</v>
      </c>
      <c r="G46" s="43">
        <v>0.3</v>
      </c>
      <c r="H46" s="43">
        <v>0.1</v>
      </c>
      <c r="I46" s="43">
        <v>15.2</v>
      </c>
      <c r="J46" s="43">
        <v>62</v>
      </c>
      <c r="K46" s="44" t="s">
        <v>89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25</v>
      </c>
      <c r="G47" s="43">
        <v>2</v>
      </c>
      <c r="H47" s="43">
        <v>1.06</v>
      </c>
      <c r="I47" s="43">
        <v>8.3699999999999992</v>
      </c>
      <c r="J47" s="43">
        <v>45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77</v>
      </c>
      <c r="F48" s="43">
        <v>60</v>
      </c>
      <c r="G48" s="43">
        <v>0.42</v>
      </c>
      <c r="H48" s="43">
        <v>6</v>
      </c>
      <c r="I48" s="43">
        <v>1.4</v>
      </c>
      <c r="J48" s="43">
        <v>63</v>
      </c>
      <c r="K48" s="44" t="s">
        <v>90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96.9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325</v>
      </c>
      <c r="G51" s="19">
        <f t="shared" ref="G51" si="18">SUM(G44:G50)</f>
        <v>19.12</v>
      </c>
      <c r="H51" s="19">
        <f t="shared" ref="H51" si="19">SUM(H44:H50)</f>
        <v>19.96</v>
      </c>
      <c r="I51" s="19">
        <f t="shared" ref="I51" si="20">SUM(I44:I50)</f>
        <v>64.069999999999993</v>
      </c>
      <c r="J51" s="19">
        <f t="shared" ref="J51:L51" si="21">SUM(J44:J50)</f>
        <v>510</v>
      </c>
      <c r="K51" s="25"/>
      <c r="L51" s="19">
        <f t="shared" si="21"/>
        <v>96.9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0.84</v>
      </c>
      <c r="H52" s="43">
        <v>6.06</v>
      </c>
      <c r="I52" s="43">
        <v>3.96</v>
      </c>
      <c r="J52" s="43">
        <v>74</v>
      </c>
      <c r="K52" s="44" t="s">
        <v>91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 t="s">
        <v>95</v>
      </c>
      <c r="G53" s="43">
        <v>4.18</v>
      </c>
      <c r="H53" s="43">
        <v>2.8</v>
      </c>
      <c r="I53" s="43">
        <v>16</v>
      </c>
      <c r="J53" s="43">
        <v>97</v>
      </c>
      <c r="K53" s="44" t="s">
        <v>92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240</v>
      </c>
      <c r="G54" s="43">
        <v>18.579999999999998</v>
      </c>
      <c r="H54" s="43">
        <v>17.399999999999999</v>
      </c>
      <c r="I54" s="43">
        <v>46.92</v>
      </c>
      <c r="J54" s="43">
        <v>448</v>
      </c>
      <c r="K54" s="44" t="s">
        <v>93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0.2</v>
      </c>
      <c r="H56" s="43"/>
      <c r="I56" s="43">
        <v>25.7</v>
      </c>
      <c r="J56" s="43">
        <v>105</v>
      </c>
      <c r="K56" s="44" t="s">
        <v>94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25</v>
      </c>
      <c r="G58" s="43">
        <v>2</v>
      </c>
      <c r="H58" s="43">
        <v>1.06</v>
      </c>
      <c r="I58" s="43">
        <v>8.3699999999999992</v>
      </c>
      <c r="J58" s="43">
        <v>45</v>
      </c>
      <c r="K58" s="44" t="s">
        <v>44</v>
      </c>
      <c r="L58" s="43"/>
    </row>
    <row r="59" spans="1:12" ht="15" x14ac:dyDescent="0.25">
      <c r="A59" s="23"/>
      <c r="B59" s="15"/>
      <c r="C59" s="11"/>
      <c r="D59" s="6" t="s">
        <v>24</v>
      </c>
      <c r="E59" s="42" t="s">
        <v>61</v>
      </c>
      <c r="F59" s="43">
        <v>100</v>
      </c>
      <c r="G59" s="43">
        <v>0.44</v>
      </c>
      <c r="H59" s="43">
        <v>0.44</v>
      </c>
      <c r="I59" s="43">
        <v>10.78</v>
      </c>
      <c r="J59" s="43">
        <v>52</v>
      </c>
      <c r="K59" s="44" t="s">
        <v>65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145.30000000000001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625</v>
      </c>
      <c r="G61" s="19">
        <f t="shared" ref="G61" si="22">SUM(G52:G60)</f>
        <v>26.24</v>
      </c>
      <c r="H61" s="19">
        <f t="shared" ref="H61" si="23">SUM(H52:H60)</f>
        <v>27.759999999999998</v>
      </c>
      <c r="I61" s="19">
        <f t="shared" ref="I61" si="24">SUM(I52:I60)</f>
        <v>111.73</v>
      </c>
      <c r="J61" s="19">
        <f t="shared" ref="J61:L61" si="25">SUM(J52:J60)</f>
        <v>821</v>
      </c>
      <c r="K61" s="25"/>
      <c r="L61" s="19">
        <f t="shared" si="25"/>
        <v>145.30000000000001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950</v>
      </c>
      <c r="G62" s="32">
        <f t="shared" ref="G62" si="26">G51+G61</f>
        <v>45.36</v>
      </c>
      <c r="H62" s="32">
        <f t="shared" ref="H62" si="27">H51+H61</f>
        <v>47.72</v>
      </c>
      <c r="I62" s="32">
        <f t="shared" ref="I62" si="28">I51+I61</f>
        <v>175.8</v>
      </c>
      <c r="J62" s="32">
        <f t="shared" ref="J62:L62" si="29">J51+J61</f>
        <v>1331</v>
      </c>
      <c r="K62" s="32"/>
      <c r="L62" s="32">
        <f t="shared" si="29"/>
        <v>242.20000000000002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>
        <v>60</v>
      </c>
      <c r="G63" s="40">
        <v>1.25</v>
      </c>
      <c r="H63" s="40">
        <v>0.45</v>
      </c>
      <c r="I63" s="40">
        <v>21.83</v>
      </c>
      <c r="J63" s="40">
        <v>94</v>
      </c>
      <c r="K63" s="53">
        <v>36923</v>
      </c>
      <c r="L63" s="40"/>
    </row>
    <row r="64" spans="1:12" ht="15" x14ac:dyDescent="0.25">
      <c r="A64" s="23"/>
      <c r="B64" s="15"/>
      <c r="C64" s="11"/>
      <c r="D64" s="6"/>
      <c r="E64" s="42" t="s">
        <v>97</v>
      </c>
      <c r="F64" s="43">
        <v>150</v>
      </c>
      <c r="G64" s="43">
        <v>13.7</v>
      </c>
      <c r="H64" s="43">
        <v>16.2</v>
      </c>
      <c r="I64" s="43">
        <v>2.9</v>
      </c>
      <c r="J64" s="43">
        <v>230</v>
      </c>
      <c r="K64" s="44" t="s">
        <v>105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1.5</v>
      </c>
      <c r="H65" s="43">
        <v>1.3</v>
      </c>
      <c r="I65" s="43">
        <v>22.4</v>
      </c>
      <c r="J65" s="43">
        <v>107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25</v>
      </c>
      <c r="G66" s="43">
        <v>2</v>
      </c>
      <c r="H66" s="43">
        <v>1.1599999999999999</v>
      </c>
      <c r="I66" s="43">
        <v>12.99</v>
      </c>
      <c r="J66" s="43">
        <v>72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0.44</v>
      </c>
      <c r="H67" s="43">
        <v>0.44</v>
      </c>
      <c r="I67" s="43">
        <v>10.78</v>
      </c>
      <c r="J67" s="43">
        <v>52</v>
      </c>
      <c r="K67" s="44" t="s">
        <v>65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96.9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18.89</v>
      </c>
      <c r="H70" s="19">
        <f t="shared" ref="H70" si="31">SUM(H63:H69)</f>
        <v>19.55</v>
      </c>
      <c r="I70" s="19">
        <f t="shared" ref="I70" si="32">SUM(I63:I69)</f>
        <v>70.899999999999991</v>
      </c>
      <c r="J70" s="19">
        <f t="shared" ref="J70:L70" si="33">SUM(J63:J69)</f>
        <v>555</v>
      </c>
      <c r="K70" s="25"/>
      <c r="L70" s="19">
        <f t="shared" si="33"/>
        <v>96.9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2.52</v>
      </c>
      <c r="H71" s="43">
        <v>4.8600000000000003</v>
      </c>
      <c r="I71" s="43">
        <v>6.06</v>
      </c>
      <c r="J71" s="43">
        <v>78</v>
      </c>
      <c r="K71" s="44" t="s">
        <v>106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>
        <v>200</v>
      </c>
      <c r="G72" s="43">
        <v>2.64</v>
      </c>
      <c r="H72" s="43">
        <v>4.0199999999999996</v>
      </c>
      <c r="I72" s="43">
        <v>9.92</v>
      </c>
      <c r="J72" s="43">
        <v>86</v>
      </c>
      <c r="K72" s="44" t="s">
        <v>107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100</v>
      </c>
      <c r="F73" s="43">
        <v>100</v>
      </c>
      <c r="G73" s="43">
        <v>4.18</v>
      </c>
      <c r="H73" s="43">
        <v>6.07</v>
      </c>
      <c r="I73" s="43">
        <v>3.46</v>
      </c>
      <c r="J73" s="43">
        <v>110</v>
      </c>
      <c r="K73" s="44" t="s">
        <v>108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3.7</v>
      </c>
      <c r="H74" s="43">
        <v>6.3</v>
      </c>
      <c r="I74" s="43">
        <v>32.799999999999997</v>
      </c>
      <c r="J74" s="43">
        <v>203</v>
      </c>
      <c r="K74" s="44" t="s">
        <v>121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102</v>
      </c>
      <c r="F75" s="43">
        <v>200</v>
      </c>
      <c r="G75" s="43">
        <v>1.4</v>
      </c>
      <c r="H75" s="43">
        <v>0.2</v>
      </c>
      <c r="I75" s="43">
        <v>26.4</v>
      </c>
      <c r="J75" s="43">
        <v>114</v>
      </c>
      <c r="K75" s="44" t="s">
        <v>56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103</v>
      </c>
      <c r="F76" s="43">
        <v>50</v>
      </c>
      <c r="G76" s="43">
        <v>5.9</v>
      </c>
      <c r="H76" s="52"/>
      <c r="I76" s="43">
        <v>23.4</v>
      </c>
      <c r="J76" s="43">
        <v>144</v>
      </c>
      <c r="K76" s="44" t="s">
        <v>109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20</v>
      </c>
      <c r="G77" s="43">
        <v>1.6</v>
      </c>
      <c r="H77" s="43">
        <v>0.85</v>
      </c>
      <c r="I77" s="43">
        <v>6.7</v>
      </c>
      <c r="J77" s="43">
        <v>36</v>
      </c>
      <c r="K77" s="44" t="s">
        <v>44</v>
      </c>
      <c r="L77" s="43"/>
    </row>
    <row r="78" spans="1:12" ht="25.5" x14ac:dyDescent="0.25">
      <c r="A78" s="23"/>
      <c r="B78" s="15"/>
      <c r="C78" s="11"/>
      <c r="D78" s="6" t="s">
        <v>24</v>
      </c>
      <c r="E78" s="42" t="s">
        <v>104</v>
      </c>
      <c r="F78" s="43" t="s">
        <v>110</v>
      </c>
      <c r="G78" s="43">
        <v>5</v>
      </c>
      <c r="H78" s="43">
        <v>2.5</v>
      </c>
      <c r="I78" s="43">
        <v>8.5</v>
      </c>
      <c r="J78" s="43">
        <v>87</v>
      </c>
      <c r="K78" s="44" t="s">
        <v>44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145.30000000000001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26.94</v>
      </c>
      <c r="H80" s="19">
        <f t="shared" ref="H80" si="35">SUM(H71:H79)</f>
        <v>24.8</v>
      </c>
      <c r="I80" s="19">
        <f t="shared" ref="I80" si="36">SUM(I71:I79)</f>
        <v>117.24</v>
      </c>
      <c r="J80" s="19">
        <f t="shared" ref="J80:L80" si="37">SUM(J71:J79)</f>
        <v>858</v>
      </c>
      <c r="K80" s="25"/>
      <c r="L80" s="19">
        <f t="shared" si="37"/>
        <v>145.30000000000001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1315</v>
      </c>
      <c r="G81" s="32">
        <f t="shared" ref="G81" si="38">G70+G80</f>
        <v>45.83</v>
      </c>
      <c r="H81" s="32">
        <f t="shared" ref="H81" si="39">H70+H80</f>
        <v>44.35</v>
      </c>
      <c r="I81" s="32">
        <f t="shared" ref="I81" si="40">I70+I80</f>
        <v>188.14</v>
      </c>
      <c r="J81" s="32">
        <f t="shared" ref="J81:L81" si="41">J70+J80</f>
        <v>1413</v>
      </c>
      <c r="K81" s="32"/>
      <c r="L81" s="32">
        <f t="shared" si="41"/>
        <v>242.20000000000002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150</v>
      </c>
      <c r="G82" s="40">
        <v>10.9</v>
      </c>
      <c r="H82" s="40">
        <v>10.9</v>
      </c>
      <c r="I82" s="40">
        <v>37.200000000000003</v>
      </c>
      <c r="J82" s="40">
        <v>291</v>
      </c>
      <c r="K82" s="41" t="s">
        <v>113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112</v>
      </c>
      <c r="F84" s="43">
        <v>200</v>
      </c>
      <c r="G84" s="43">
        <v>1.52</v>
      </c>
      <c r="H84" s="43">
        <v>1.35</v>
      </c>
      <c r="I84" s="43">
        <v>25.9</v>
      </c>
      <c r="J84" s="43">
        <v>105</v>
      </c>
      <c r="K84" s="44" t="s">
        <v>114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6.5</v>
      </c>
      <c r="H85" s="43">
        <v>7.3</v>
      </c>
      <c r="I85" s="43">
        <v>7.7</v>
      </c>
      <c r="J85" s="43">
        <v>133</v>
      </c>
      <c r="K85" s="51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100</v>
      </c>
      <c r="G86" s="43">
        <v>0.44</v>
      </c>
      <c r="H86" s="43">
        <v>0.44</v>
      </c>
      <c r="I86" s="43">
        <v>10.78</v>
      </c>
      <c r="J86" s="43">
        <v>52</v>
      </c>
      <c r="K86" s="44" t="s">
        <v>65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96.9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19.360000000000003</v>
      </c>
      <c r="H89" s="19">
        <f t="shared" ref="H89" si="43">SUM(H82:H88)</f>
        <v>19.990000000000002</v>
      </c>
      <c r="I89" s="19">
        <f t="shared" ref="I89" si="44">SUM(I82:I88)</f>
        <v>81.58</v>
      </c>
      <c r="J89" s="19">
        <f t="shared" ref="J89:L89" si="45">SUM(J82:J88)</f>
        <v>581</v>
      </c>
      <c r="K89" s="25"/>
      <c r="L89" s="19">
        <f t="shared" si="45"/>
        <v>96.9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 t="s">
        <v>127</v>
      </c>
      <c r="H90" s="43">
        <v>0.2</v>
      </c>
      <c r="I90" s="43">
        <v>2.2000000000000002</v>
      </c>
      <c r="J90" s="43">
        <v>14</v>
      </c>
      <c r="K90" s="44" t="s">
        <v>122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116</v>
      </c>
      <c r="F91" s="52" t="s">
        <v>95</v>
      </c>
      <c r="G91" s="43">
        <v>2.5</v>
      </c>
      <c r="H91" s="43">
        <v>4.1100000000000003</v>
      </c>
      <c r="I91" s="43">
        <v>11.02</v>
      </c>
      <c r="J91" s="43">
        <v>81</v>
      </c>
      <c r="K91" s="44" t="s">
        <v>123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117</v>
      </c>
      <c r="F92" s="43">
        <v>90</v>
      </c>
      <c r="G92" s="43">
        <v>13.9</v>
      </c>
      <c r="H92" s="43">
        <v>13.64</v>
      </c>
      <c r="I92" s="43">
        <v>30.96</v>
      </c>
      <c r="J92" s="43">
        <v>265</v>
      </c>
      <c r="K92" s="44" t="s">
        <v>124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118</v>
      </c>
      <c r="F93" s="43">
        <v>150</v>
      </c>
      <c r="G93" s="43">
        <v>3</v>
      </c>
      <c r="H93" s="43">
        <v>5.76</v>
      </c>
      <c r="I93" s="43">
        <v>18.82</v>
      </c>
      <c r="J93" s="43">
        <v>139</v>
      </c>
      <c r="K93" s="44" t="s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0.2</v>
      </c>
      <c r="H94" s="43">
        <v>0.2</v>
      </c>
      <c r="I94" s="43">
        <v>27.9</v>
      </c>
      <c r="J94" s="43">
        <v>118</v>
      </c>
      <c r="K94" s="44" t="s">
        <v>126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25</v>
      </c>
      <c r="G95" s="43">
        <v>2</v>
      </c>
      <c r="H95" s="43">
        <v>1.1599999999999999</v>
      </c>
      <c r="I95" s="43">
        <v>12.99</v>
      </c>
      <c r="J95" s="43">
        <v>72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120</v>
      </c>
      <c r="F96" s="43">
        <v>40</v>
      </c>
      <c r="G96" s="43">
        <v>3.2</v>
      </c>
      <c r="H96" s="43">
        <v>1.7</v>
      </c>
      <c r="I96" s="43">
        <v>13.4</v>
      </c>
      <c r="J96" s="43">
        <v>72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145.30000000000001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565</v>
      </c>
      <c r="G99" s="19">
        <f t="shared" ref="G99" si="46">SUM(G90:G98)</f>
        <v>24.799999999999997</v>
      </c>
      <c r="H99" s="19">
        <f t="shared" ref="H99" si="47">SUM(H90:H98)</f>
        <v>26.77</v>
      </c>
      <c r="I99" s="19">
        <f t="shared" ref="I99" si="48">SUM(I90:I98)</f>
        <v>117.29</v>
      </c>
      <c r="J99" s="19">
        <f t="shared" ref="J99:L99" si="49">SUM(J90:J98)</f>
        <v>761</v>
      </c>
      <c r="K99" s="25"/>
      <c r="L99" s="19">
        <f t="shared" si="49"/>
        <v>145.30000000000001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1075</v>
      </c>
      <c r="G100" s="32">
        <f t="shared" ref="G100" si="50">G89+G99</f>
        <v>44.16</v>
      </c>
      <c r="H100" s="32">
        <f t="shared" ref="H100" si="51">H89+H99</f>
        <v>46.760000000000005</v>
      </c>
      <c r="I100" s="32">
        <f t="shared" ref="I100" si="52">I89+I99</f>
        <v>198.87</v>
      </c>
      <c r="J100" s="32">
        <f t="shared" ref="J100:L100" si="53">J89+J99</f>
        <v>1342</v>
      </c>
      <c r="K100" s="32"/>
      <c r="L100" s="32">
        <f t="shared" si="53"/>
        <v>242.20000000000002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60</v>
      </c>
      <c r="G101" s="40">
        <v>9.1999999999999993</v>
      </c>
      <c r="H101" s="40">
        <v>10.35</v>
      </c>
      <c r="I101" s="40">
        <v>10.8</v>
      </c>
      <c r="J101" s="40">
        <v>187</v>
      </c>
      <c r="K101" s="53">
        <v>39508</v>
      </c>
      <c r="L101" s="40"/>
    </row>
    <row r="102" spans="1:12" ht="15" x14ac:dyDescent="0.25">
      <c r="A102" s="23"/>
      <c r="B102" s="15"/>
      <c r="C102" s="11"/>
      <c r="D102" s="6"/>
      <c r="E102" s="42" t="s">
        <v>128</v>
      </c>
      <c r="F102" s="43">
        <v>175</v>
      </c>
      <c r="G102" s="43">
        <v>6.47</v>
      </c>
      <c r="H102" s="43">
        <v>6.94</v>
      </c>
      <c r="I102" s="43">
        <v>24.9</v>
      </c>
      <c r="J102" s="43">
        <v>184</v>
      </c>
      <c r="K102" s="44" t="s">
        <v>40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1.5</v>
      </c>
      <c r="H103" s="43">
        <v>1.3</v>
      </c>
      <c r="I103" s="43">
        <v>22.4</v>
      </c>
      <c r="J103" s="43">
        <v>107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15</v>
      </c>
      <c r="G104" s="43">
        <v>1.2</v>
      </c>
      <c r="H104" s="43" t="s">
        <v>129</v>
      </c>
      <c r="I104" s="43">
        <v>7.8</v>
      </c>
      <c r="J104" s="43">
        <v>43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0.75</v>
      </c>
      <c r="H105" s="43"/>
      <c r="I105" s="43">
        <v>7.5</v>
      </c>
      <c r="J105" s="43">
        <v>38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96.9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19.119999999999997</v>
      </c>
      <c r="H108" s="19">
        <f t="shared" si="54"/>
        <v>18.59</v>
      </c>
      <c r="I108" s="19">
        <f t="shared" si="54"/>
        <v>73.400000000000006</v>
      </c>
      <c r="J108" s="19">
        <f t="shared" si="54"/>
        <v>559</v>
      </c>
      <c r="K108" s="25"/>
      <c r="L108" s="19">
        <f t="shared" ref="L108" si="55">SUM(L101:L107)</f>
        <v>96.9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130</v>
      </c>
      <c r="F109" s="43">
        <v>70</v>
      </c>
      <c r="G109" s="43"/>
      <c r="H109" s="43"/>
      <c r="I109" s="43"/>
      <c r="J109" s="43">
        <v>103</v>
      </c>
      <c r="K109" s="44" t="s">
        <v>134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131</v>
      </c>
      <c r="F110" s="43" t="s">
        <v>95</v>
      </c>
      <c r="G110" s="43"/>
      <c r="H110" s="43"/>
      <c r="I110" s="43"/>
      <c r="J110" s="43">
        <v>60</v>
      </c>
      <c r="K110" s="44" t="s">
        <v>135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132</v>
      </c>
      <c r="F111" s="43">
        <v>240</v>
      </c>
      <c r="G111" s="43"/>
      <c r="H111" s="43"/>
      <c r="I111" s="43"/>
      <c r="J111" s="43">
        <v>357</v>
      </c>
      <c r="K111" s="44" t="s">
        <v>136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133</v>
      </c>
      <c r="F113" s="43">
        <v>200</v>
      </c>
      <c r="G113" s="43"/>
      <c r="H113" s="43"/>
      <c r="I113" s="43"/>
      <c r="J113" s="43">
        <v>141</v>
      </c>
      <c r="K113" s="44" t="s">
        <v>137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15</v>
      </c>
      <c r="G114" s="43"/>
      <c r="H114" s="43"/>
      <c r="I114" s="43"/>
      <c r="J114" s="43">
        <v>43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20</v>
      </c>
      <c r="G115" s="43"/>
      <c r="H115" s="43"/>
      <c r="I115" s="43"/>
      <c r="J115" s="43">
        <v>36</v>
      </c>
      <c r="K115" s="44" t="s">
        <v>44</v>
      </c>
      <c r="L115" s="43"/>
    </row>
    <row r="116" spans="1:12" ht="25.5" x14ac:dyDescent="0.25">
      <c r="A116" s="23"/>
      <c r="B116" s="15"/>
      <c r="C116" s="11"/>
      <c r="D116" s="6" t="s">
        <v>24</v>
      </c>
      <c r="E116" s="42" t="s">
        <v>104</v>
      </c>
      <c r="F116" s="43" t="s">
        <v>110</v>
      </c>
      <c r="G116" s="43"/>
      <c r="H116" s="43"/>
      <c r="I116" s="43"/>
      <c r="J116" s="43">
        <v>87</v>
      </c>
      <c r="K116" s="44" t="s">
        <v>44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145.5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545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827</v>
      </c>
      <c r="K118" s="25"/>
      <c r="L118" s="19">
        <f t="shared" ref="L118" si="57">SUM(L109:L117)</f>
        <v>145.5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1095</v>
      </c>
      <c r="G119" s="32">
        <f t="shared" ref="G119" si="58">G108+G118</f>
        <v>19.119999999999997</v>
      </c>
      <c r="H119" s="32">
        <f t="shared" ref="H119" si="59">H108+H118</f>
        <v>18.59</v>
      </c>
      <c r="I119" s="32">
        <f t="shared" ref="I119" si="60">I108+I118</f>
        <v>73.400000000000006</v>
      </c>
      <c r="J119" s="32">
        <f t="shared" ref="J119:L119" si="61">J108+J118</f>
        <v>1386</v>
      </c>
      <c r="K119" s="32"/>
      <c r="L119" s="32">
        <f t="shared" si="61"/>
        <v>242.4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138</v>
      </c>
      <c r="F120" s="40">
        <v>90</v>
      </c>
      <c r="G120" s="40">
        <v>10.25</v>
      </c>
      <c r="H120" s="40">
        <v>13.2</v>
      </c>
      <c r="I120" s="40">
        <v>5.5</v>
      </c>
      <c r="J120" s="40">
        <v>137</v>
      </c>
      <c r="K120" s="41" t="s">
        <v>142</v>
      </c>
      <c r="L120" s="40"/>
    </row>
    <row r="121" spans="1:12" ht="15" x14ac:dyDescent="0.25">
      <c r="A121" s="14"/>
      <c r="B121" s="15"/>
      <c r="C121" s="11"/>
      <c r="D121" s="6"/>
      <c r="E121" s="42" t="s">
        <v>139</v>
      </c>
      <c r="F121" s="43">
        <v>150</v>
      </c>
      <c r="G121" s="43">
        <v>3.6</v>
      </c>
      <c r="H121" s="43">
        <v>4.5999999999999996</v>
      </c>
      <c r="I121" s="43">
        <v>37.700000000000003</v>
      </c>
      <c r="J121" s="43">
        <v>206</v>
      </c>
      <c r="K121" s="44" t="s">
        <v>143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140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 t="s">
        <v>64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141</v>
      </c>
      <c r="F123" s="43">
        <v>60</v>
      </c>
      <c r="G123" s="43">
        <v>1.2</v>
      </c>
      <c r="H123" s="43">
        <v>0.45</v>
      </c>
      <c r="I123" s="43">
        <v>20.5</v>
      </c>
      <c r="J123" s="43">
        <v>89</v>
      </c>
      <c r="K123" s="51">
        <v>40575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0.75</v>
      </c>
      <c r="H124" s="43"/>
      <c r="I124" s="43">
        <v>7.5</v>
      </c>
      <c r="J124" s="43">
        <v>38</v>
      </c>
      <c r="K124" s="44" t="s">
        <v>44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96.9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15.999999999999998</v>
      </c>
      <c r="H127" s="19">
        <f t="shared" si="62"/>
        <v>18.349999999999998</v>
      </c>
      <c r="I127" s="19">
        <f t="shared" si="62"/>
        <v>86.2</v>
      </c>
      <c r="J127" s="19">
        <f t="shared" si="62"/>
        <v>530</v>
      </c>
      <c r="K127" s="25"/>
      <c r="L127" s="19">
        <f t="shared" ref="L127" si="63">SUM(L120:L126)</f>
        <v>96.9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144</v>
      </c>
      <c r="F128" s="43">
        <v>100</v>
      </c>
      <c r="G128" s="52">
        <v>1.2</v>
      </c>
      <c r="H128" s="43">
        <v>5.2</v>
      </c>
      <c r="I128" s="43">
        <v>9.5</v>
      </c>
      <c r="J128" s="43">
        <v>90</v>
      </c>
      <c r="K128" s="44" t="s">
        <v>151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145</v>
      </c>
      <c r="F129" s="43" t="s">
        <v>72</v>
      </c>
      <c r="G129" s="43">
        <v>5.12</v>
      </c>
      <c r="H129" s="43">
        <v>3.6</v>
      </c>
      <c r="I129" s="43">
        <v>16.88</v>
      </c>
      <c r="J129" s="43">
        <v>113</v>
      </c>
      <c r="K129" s="44" t="s">
        <v>152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146</v>
      </c>
      <c r="F130" s="43" t="s">
        <v>150</v>
      </c>
      <c r="G130" s="43">
        <v>11.7</v>
      </c>
      <c r="H130" s="43">
        <v>8.5</v>
      </c>
      <c r="I130" s="43">
        <v>8.5</v>
      </c>
      <c r="J130" s="43">
        <v>170</v>
      </c>
      <c r="K130" s="44" t="s">
        <v>153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147</v>
      </c>
      <c r="F131" s="43">
        <v>150</v>
      </c>
      <c r="G131" s="43">
        <v>3.1</v>
      </c>
      <c r="H131" s="43">
        <v>5.4</v>
      </c>
      <c r="I131" s="43">
        <v>20.3</v>
      </c>
      <c r="J131" s="43">
        <v>141</v>
      </c>
      <c r="K131" s="44" t="s">
        <v>154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148</v>
      </c>
      <c r="F132" s="43">
        <v>200</v>
      </c>
      <c r="G132" s="43">
        <v>0.5</v>
      </c>
      <c r="H132" s="43">
        <v>0.1</v>
      </c>
      <c r="I132" s="43">
        <v>28.1</v>
      </c>
      <c r="J132" s="43">
        <v>116</v>
      </c>
      <c r="K132" s="44" t="s">
        <v>155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15</v>
      </c>
      <c r="G133" s="52">
        <v>44958</v>
      </c>
      <c r="H133" s="43">
        <v>0.69</v>
      </c>
      <c r="I133" s="43">
        <v>7.8</v>
      </c>
      <c r="J133" s="43">
        <v>43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20</v>
      </c>
      <c r="G134" s="43">
        <v>1.6</v>
      </c>
      <c r="H134" s="43">
        <v>0.85</v>
      </c>
      <c r="I134" s="43">
        <v>6.7</v>
      </c>
      <c r="J134" s="43">
        <v>36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 t="s">
        <v>149</v>
      </c>
      <c r="F135" s="43">
        <v>40</v>
      </c>
      <c r="G135" s="43">
        <v>1.5</v>
      </c>
      <c r="H135" s="43">
        <v>2.35</v>
      </c>
      <c r="I135" s="43">
        <v>13.4</v>
      </c>
      <c r="J135" s="43">
        <v>67</v>
      </c>
      <c r="K135" s="44" t="s">
        <v>44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145.30000000000001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525</v>
      </c>
      <c r="G137" s="19">
        <f t="shared" ref="G137:J137" si="64">SUM(G128:G136)</f>
        <v>44982.720000000001</v>
      </c>
      <c r="H137" s="19">
        <f t="shared" si="64"/>
        <v>26.690000000000008</v>
      </c>
      <c r="I137" s="19">
        <f t="shared" si="64"/>
        <v>111.18</v>
      </c>
      <c r="J137" s="19">
        <f t="shared" si="64"/>
        <v>776</v>
      </c>
      <c r="K137" s="25"/>
      <c r="L137" s="19">
        <f t="shared" ref="L137" si="65">SUM(L128:L136)</f>
        <v>145.30000000000001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1125</v>
      </c>
      <c r="G138" s="32">
        <f t="shared" ref="G138" si="66">G127+G137</f>
        <v>44998.720000000001</v>
      </c>
      <c r="H138" s="32">
        <f t="shared" ref="H138" si="67">H127+H137</f>
        <v>45.040000000000006</v>
      </c>
      <c r="I138" s="32">
        <f t="shared" ref="I138" si="68">I127+I137</f>
        <v>197.38</v>
      </c>
      <c r="J138" s="32">
        <f t="shared" ref="J138:L138" si="69">J127+J137</f>
        <v>1306</v>
      </c>
      <c r="K138" s="32"/>
      <c r="L138" s="32">
        <f t="shared" si="69"/>
        <v>242.20000000000002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156</v>
      </c>
      <c r="F139" s="40">
        <v>60</v>
      </c>
      <c r="G139" s="40">
        <v>0.54</v>
      </c>
      <c r="H139" s="40">
        <v>5.0599999999999996</v>
      </c>
      <c r="I139" s="40">
        <v>1.04</v>
      </c>
      <c r="J139" s="40">
        <v>64</v>
      </c>
      <c r="K139" s="41" t="s">
        <v>160</v>
      </c>
      <c r="L139" s="40"/>
    </row>
    <row r="140" spans="1:12" ht="15" x14ac:dyDescent="0.25">
      <c r="A140" s="23"/>
      <c r="B140" s="15"/>
      <c r="C140" s="11"/>
      <c r="D140" s="6"/>
      <c r="E140" s="42" t="s">
        <v>157</v>
      </c>
      <c r="F140" s="43">
        <v>150</v>
      </c>
      <c r="G140" s="43">
        <v>11.6</v>
      </c>
      <c r="H140" s="43">
        <v>12.1</v>
      </c>
      <c r="I140" s="43">
        <v>24.56</v>
      </c>
      <c r="J140" s="43">
        <v>313</v>
      </c>
      <c r="K140" s="44" t="s">
        <v>161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200.5</v>
      </c>
      <c r="G141" s="43">
        <v>0.3</v>
      </c>
      <c r="H141" s="43">
        <v>0.1</v>
      </c>
      <c r="I141" s="43">
        <v>15.2</v>
      </c>
      <c r="J141" s="43">
        <v>62</v>
      </c>
      <c r="K141" s="44" t="s">
        <v>89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158</v>
      </c>
      <c r="F142" s="43">
        <v>15</v>
      </c>
      <c r="G142" s="43">
        <v>1.2</v>
      </c>
      <c r="H142" s="43">
        <v>0.63</v>
      </c>
      <c r="I142" s="43">
        <v>5.03</v>
      </c>
      <c r="J142" s="43">
        <v>27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159</v>
      </c>
      <c r="F143" s="43">
        <v>180</v>
      </c>
      <c r="G143" s="43">
        <v>2.7</v>
      </c>
      <c r="H143" s="43">
        <v>0.9</v>
      </c>
      <c r="I143" s="43">
        <v>37.799999999999997</v>
      </c>
      <c r="J143" s="43">
        <v>95</v>
      </c>
      <c r="K143" s="44" t="s">
        <v>44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96.9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605.5</v>
      </c>
      <c r="G146" s="19">
        <f t="shared" ref="G146:J146" si="70">SUM(G139:G145)</f>
        <v>16.34</v>
      </c>
      <c r="H146" s="19">
        <f t="shared" si="70"/>
        <v>18.79</v>
      </c>
      <c r="I146" s="19">
        <f t="shared" si="70"/>
        <v>83.63</v>
      </c>
      <c r="J146" s="19">
        <f t="shared" si="70"/>
        <v>561</v>
      </c>
      <c r="K146" s="25"/>
      <c r="L146" s="19">
        <f t="shared" ref="L146" si="71">SUM(L139:L145)</f>
        <v>96.9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162</v>
      </c>
      <c r="F147" s="43">
        <v>60</v>
      </c>
      <c r="G147" s="43">
        <v>0.86</v>
      </c>
      <c r="H147" s="43">
        <v>3.18</v>
      </c>
      <c r="I147" s="43">
        <v>5.28</v>
      </c>
      <c r="J147" s="43">
        <v>54</v>
      </c>
      <c r="K147" s="44" t="s">
        <v>168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163</v>
      </c>
      <c r="F148" s="43" t="s">
        <v>95</v>
      </c>
      <c r="G148" s="43">
        <v>2.5</v>
      </c>
      <c r="H148" s="43">
        <v>4.5</v>
      </c>
      <c r="I148" s="43">
        <v>6.43</v>
      </c>
      <c r="J148" s="43">
        <v>77</v>
      </c>
      <c r="K148" s="44" t="s">
        <v>169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164</v>
      </c>
      <c r="F149" s="43">
        <v>240</v>
      </c>
      <c r="G149" s="43">
        <v>12.15</v>
      </c>
      <c r="H149" s="43">
        <v>13.85</v>
      </c>
      <c r="I149" s="43">
        <v>33.799999999999997</v>
      </c>
      <c r="J149" s="43">
        <v>325</v>
      </c>
      <c r="K149" s="44" t="s">
        <v>170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165</v>
      </c>
      <c r="F151" s="43">
        <v>200</v>
      </c>
      <c r="G151" s="43">
        <v>1</v>
      </c>
      <c r="H151" s="43">
        <v>0.2</v>
      </c>
      <c r="I151" s="43">
        <v>19.8</v>
      </c>
      <c r="J151" s="43">
        <v>86</v>
      </c>
      <c r="K151" s="44" t="s">
        <v>56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3.2</v>
      </c>
      <c r="H152" s="43">
        <v>1.85</v>
      </c>
      <c r="I152" s="43">
        <v>20.78</v>
      </c>
      <c r="J152" s="43">
        <v>115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166</v>
      </c>
      <c r="F153" s="43">
        <v>40</v>
      </c>
      <c r="G153" s="43">
        <v>3.2</v>
      </c>
      <c r="H153" s="43">
        <v>1.7</v>
      </c>
      <c r="I153" s="43">
        <v>13.4</v>
      </c>
      <c r="J153" s="43">
        <v>72</v>
      </c>
      <c r="K153" s="44" t="s">
        <v>44</v>
      </c>
      <c r="L153" s="43"/>
    </row>
    <row r="154" spans="1:12" ht="25.5" x14ac:dyDescent="0.25">
      <c r="A154" s="23"/>
      <c r="B154" s="15"/>
      <c r="C154" s="11"/>
      <c r="D154" s="6" t="s">
        <v>24</v>
      </c>
      <c r="E154" s="42" t="s">
        <v>167</v>
      </c>
      <c r="F154" s="43" t="s">
        <v>110</v>
      </c>
      <c r="G154" s="43">
        <v>5</v>
      </c>
      <c r="H154" s="43">
        <v>2.5</v>
      </c>
      <c r="I154" s="43">
        <v>8.5</v>
      </c>
      <c r="J154" s="43">
        <v>87</v>
      </c>
      <c r="K154" s="44" t="s">
        <v>44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145.30000000000001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27.909999999999997</v>
      </c>
      <c r="H156" s="19">
        <f t="shared" si="72"/>
        <v>27.78</v>
      </c>
      <c r="I156" s="19">
        <f t="shared" si="72"/>
        <v>107.99000000000001</v>
      </c>
      <c r="J156" s="19">
        <f t="shared" si="72"/>
        <v>816</v>
      </c>
      <c r="K156" s="25"/>
      <c r="L156" s="19">
        <f t="shared" ref="L156" si="73">SUM(L147:L155)</f>
        <v>145.30000000000001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1185.5</v>
      </c>
      <c r="G157" s="32">
        <f t="shared" ref="G157" si="74">G146+G156</f>
        <v>44.25</v>
      </c>
      <c r="H157" s="32">
        <f t="shared" ref="H157" si="75">H146+H156</f>
        <v>46.57</v>
      </c>
      <c r="I157" s="32">
        <f t="shared" ref="I157" si="76">I146+I156</f>
        <v>191.62</v>
      </c>
      <c r="J157" s="32">
        <f t="shared" ref="J157:L157" si="77">J146+J156</f>
        <v>1377</v>
      </c>
      <c r="K157" s="32"/>
      <c r="L157" s="32">
        <f t="shared" si="77"/>
        <v>242.20000000000002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171</v>
      </c>
      <c r="F158" s="40">
        <v>60</v>
      </c>
      <c r="G158" s="40">
        <v>2.6</v>
      </c>
      <c r="H158" s="40">
        <v>5</v>
      </c>
      <c r="I158" s="40">
        <v>15.1</v>
      </c>
      <c r="J158" s="40">
        <v>88</v>
      </c>
      <c r="K158" s="41" t="s">
        <v>174</v>
      </c>
      <c r="L158" s="40"/>
    </row>
    <row r="159" spans="1:12" ht="15" x14ac:dyDescent="0.25">
      <c r="A159" s="23"/>
      <c r="B159" s="15"/>
      <c r="C159" s="11"/>
      <c r="D159" s="6"/>
      <c r="E159" s="42" t="s">
        <v>172</v>
      </c>
      <c r="F159" s="43">
        <v>170</v>
      </c>
      <c r="G159" s="43">
        <v>5.27</v>
      </c>
      <c r="H159" s="43">
        <v>8.5</v>
      </c>
      <c r="I159" s="43">
        <v>22.78</v>
      </c>
      <c r="J159" s="43">
        <v>190</v>
      </c>
      <c r="K159" s="44" t="s">
        <v>175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173</v>
      </c>
      <c r="F160" s="43">
        <v>200</v>
      </c>
      <c r="G160" s="43">
        <v>2.9</v>
      </c>
      <c r="H160" s="43">
        <v>2.5</v>
      </c>
      <c r="I160" s="43">
        <v>19.8</v>
      </c>
      <c r="J160" s="43">
        <v>134</v>
      </c>
      <c r="K160" s="44" t="s">
        <v>176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20</v>
      </c>
      <c r="G161" s="43">
        <v>1.6</v>
      </c>
      <c r="H161" s="43">
        <v>0.85</v>
      </c>
      <c r="I161" s="43">
        <v>6.7</v>
      </c>
      <c r="J161" s="43">
        <v>36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0.44</v>
      </c>
      <c r="H162" s="43">
        <v>0.44</v>
      </c>
      <c r="I162" s="43">
        <v>10.78</v>
      </c>
      <c r="J162" s="43">
        <v>52</v>
      </c>
      <c r="K162" s="44" t="s">
        <v>177</v>
      </c>
      <c r="L162" s="43"/>
    </row>
    <row r="163" spans="1:12" ht="25.5" x14ac:dyDescent="0.25">
      <c r="A163" s="23"/>
      <c r="B163" s="15"/>
      <c r="C163" s="11"/>
      <c r="D163" s="6"/>
      <c r="E163" s="42" t="s">
        <v>167</v>
      </c>
      <c r="F163" s="43" t="s">
        <v>110</v>
      </c>
      <c r="G163" s="43">
        <v>5</v>
      </c>
      <c r="H163" s="43">
        <v>2.5</v>
      </c>
      <c r="I163" s="43">
        <v>8.5</v>
      </c>
      <c r="J163" s="43">
        <v>87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96.9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17.809999999999999</v>
      </c>
      <c r="H165" s="19">
        <f t="shared" si="78"/>
        <v>19.790000000000003</v>
      </c>
      <c r="I165" s="19">
        <f t="shared" si="78"/>
        <v>83.660000000000011</v>
      </c>
      <c r="J165" s="19">
        <f t="shared" si="78"/>
        <v>587</v>
      </c>
      <c r="K165" s="25"/>
      <c r="L165" s="19">
        <f t="shared" ref="L165" si="79">SUM(L158:L164)</f>
        <v>96.9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115</v>
      </c>
      <c r="F166" s="43">
        <v>60</v>
      </c>
      <c r="G166" s="43">
        <v>0.6</v>
      </c>
      <c r="H166" s="43">
        <v>0.2</v>
      </c>
      <c r="I166" s="43">
        <v>2.2000000000000002</v>
      </c>
      <c r="J166" s="43">
        <v>14</v>
      </c>
      <c r="K166" s="44" t="s">
        <v>122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178</v>
      </c>
      <c r="F167" s="43" t="s">
        <v>95</v>
      </c>
      <c r="G167" s="43">
        <v>2.29</v>
      </c>
      <c r="H167" s="43">
        <v>4.1500000000000004</v>
      </c>
      <c r="I167" s="43">
        <v>13.62</v>
      </c>
      <c r="J167" s="43">
        <v>102</v>
      </c>
      <c r="K167" s="44" t="s">
        <v>183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179</v>
      </c>
      <c r="F168" s="43">
        <v>110</v>
      </c>
      <c r="G168" s="43">
        <v>14.7</v>
      </c>
      <c r="H168" s="43">
        <v>13.75</v>
      </c>
      <c r="I168" s="43">
        <v>29.4</v>
      </c>
      <c r="J168" s="43">
        <v>318</v>
      </c>
      <c r="K168" s="44" t="s">
        <v>184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180</v>
      </c>
      <c r="F169" s="43">
        <v>150</v>
      </c>
      <c r="G169" s="43">
        <v>3.5</v>
      </c>
      <c r="H169" s="43">
        <v>6.7</v>
      </c>
      <c r="I169" s="43">
        <v>11.5</v>
      </c>
      <c r="J169" s="43">
        <v>119</v>
      </c>
      <c r="K169" s="44" t="s">
        <v>185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181</v>
      </c>
      <c r="F170" s="43">
        <v>200</v>
      </c>
      <c r="G170" s="43">
        <v>0.1</v>
      </c>
      <c r="H170" s="43" t="s">
        <v>187</v>
      </c>
      <c r="I170" s="43">
        <v>29.2</v>
      </c>
      <c r="J170" s="43">
        <v>118</v>
      </c>
      <c r="K170" s="44" t="s">
        <v>186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3.2</v>
      </c>
      <c r="H171" s="43">
        <v>1.85</v>
      </c>
      <c r="I171" s="43">
        <v>20.78</v>
      </c>
      <c r="J171" s="43">
        <v>115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182</v>
      </c>
      <c r="F172" s="43">
        <v>20</v>
      </c>
      <c r="G172" s="43">
        <v>1.6</v>
      </c>
      <c r="H172" s="43">
        <v>0.85</v>
      </c>
      <c r="I172" s="43">
        <v>6.7</v>
      </c>
      <c r="J172" s="43">
        <v>36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145.30000000000001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25.990000000000002</v>
      </c>
      <c r="H175" s="19">
        <f t="shared" si="80"/>
        <v>27.500000000000004</v>
      </c>
      <c r="I175" s="19">
        <f t="shared" si="80"/>
        <v>113.4</v>
      </c>
      <c r="J175" s="19">
        <f t="shared" si="80"/>
        <v>822</v>
      </c>
      <c r="K175" s="25"/>
      <c r="L175" s="19">
        <f t="shared" ref="L175" si="81">SUM(L166:L174)</f>
        <v>145.30000000000001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1130</v>
      </c>
      <c r="G176" s="32">
        <f t="shared" ref="G176" si="82">G165+G175</f>
        <v>43.8</v>
      </c>
      <c r="H176" s="32">
        <f t="shared" ref="H176" si="83">H165+H175</f>
        <v>47.290000000000006</v>
      </c>
      <c r="I176" s="32">
        <f t="shared" ref="I176" si="84">I165+I175</f>
        <v>197.06</v>
      </c>
      <c r="J176" s="32">
        <f t="shared" ref="J176:L176" si="85">J165+J175</f>
        <v>1409</v>
      </c>
      <c r="K176" s="32"/>
      <c r="L176" s="32">
        <f t="shared" si="85"/>
        <v>242.20000000000002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141</v>
      </c>
      <c r="F177" s="40">
        <v>60</v>
      </c>
      <c r="G177" s="40">
        <v>1.25</v>
      </c>
      <c r="H177" s="40">
        <v>0.45</v>
      </c>
      <c r="I177" s="40">
        <v>21.83</v>
      </c>
      <c r="J177" s="40">
        <v>94</v>
      </c>
      <c r="K177" s="53">
        <v>39479</v>
      </c>
      <c r="L177" s="40"/>
    </row>
    <row r="178" spans="1:12" ht="15" x14ac:dyDescent="0.25">
      <c r="A178" s="23"/>
      <c r="B178" s="15"/>
      <c r="C178" s="11"/>
      <c r="D178" s="6"/>
      <c r="E178" s="42" t="s">
        <v>188</v>
      </c>
      <c r="F178" s="43" t="s">
        <v>73</v>
      </c>
      <c r="G178" s="43">
        <v>14.5</v>
      </c>
      <c r="H178" s="43">
        <v>17.2</v>
      </c>
      <c r="I178" s="43">
        <v>27.7</v>
      </c>
      <c r="J178" s="43">
        <v>313</v>
      </c>
      <c r="K178" s="44" t="s">
        <v>189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1.5</v>
      </c>
      <c r="H179" s="43">
        <v>1.3</v>
      </c>
      <c r="I179" s="43">
        <v>22.4</v>
      </c>
      <c r="J179" s="43">
        <v>107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1.6</v>
      </c>
      <c r="H180" s="43">
        <v>0.85</v>
      </c>
      <c r="I180" s="43">
        <v>6.7</v>
      </c>
      <c r="J180" s="43">
        <v>36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0.75</v>
      </c>
      <c r="H181" s="43"/>
      <c r="I181" s="43">
        <v>7.5</v>
      </c>
      <c r="J181" s="43">
        <v>38</v>
      </c>
      <c r="K181" s="44" t="s">
        <v>44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96.9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19.600000000000001</v>
      </c>
      <c r="H184" s="19">
        <f t="shared" si="86"/>
        <v>19.8</v>
      </c>
      <c r="I184" s="19">
        <f t="shared" si="86"/>
        <v>86.13000000000001</v>
      </c>
      <c r="J184" s="19">
        <f t="shared" si="86"/>
        <v>588</v>
      </c>
      <c r="K184" s="25"/>
      <c r="L184" s="19">
        <f t="shared" ref="L184" si="87">SUM(L177:L183)</f>
        <v>96.9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190</v>
      </c>
      <c r="F185" s="43">
        <v>60</v>
      </c>
      <c r="G185" s="43">
        <v>0.42</v>
      </c>
      <c r="H185" s="43">
        <v>0.06</v>
      </c>
      <c r="I185" s="43">
        <v>1.1399999999999999</v>
      </c>
      <c r="J185" s="43">
        <v>7</v>
      </c>
      <c r="K185" s="44" t="s">
        <v>122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191</v>
      </c>
      <c r="F186" s="43" t="s">
        <v>95</v>
      </c>
      <c r="G186" s="43">
        <v>6.73</v>
      </c>
      <c r="H186" s="43">
        <v>5.39</v>
      </c>
      <c r="I186" s="43">
        <v>8.5</v>
      </c>
      <c r="J186" s="43">
        <v>110</v>
      </c>
      <c r="K186" s="44" t="s">
        <v>195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192</v>
      </c>
      <c r="F187" s="43">
        <v>90</v>
      </c>
      <c r="G187" s="43">
        <v>10.199999999999999</v>
      </c>
      <c r="H187" s="43">
        <v>3.2</v>
      </c>
      <c r="I187" s="43">
        <v>4.5</v>
      </c>
      <c r="J187" s="43">
        <v>83</v>
      </c>
      <c r="K187" s="44" t="s">
        <v>196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193</v>
      </c>
      <c r="F188" s="43" t="s">
        <v>73</v>
      </c>
      <c r="G188" s="43">
        <v>3</v>
      </c>
      <c r="H188" s="43">
        <v>9.4</v>
      </c>
      <c r="I188" s="43">
        <v>22.8</v>
      </c>
      <c r="J188" s="43">
        <v>225</v>
      </c>
      <c r="K188" s="44" t="s">
        <v>197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194</v>
      </c>
      <c r="F189" s="43">
        <v>200</v>
      </c>
      <c r="G189" s="43">
        <v>0.2</v>
      </c>
      <c r="H189" s="43">
        <v>0.2</v>
      </c>
      <c r="I189" s="43">
        <v>22.9</v>
      </c>
      <c r="J189" s="43">
        <v>115</v>
      </c>
      <c r="K189" s="44" t="s">
        <v>126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3.2</v>
      </c>
      <c r="H190" s="43">
        <v>1.85</v>
      </c>
      <c r="I190" s="43">
        <v>20.78</v>
      </c>
      <c r="J190" s="43">
        <v>115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3.2</v>
      </c>
      <c r="H191" s="43">
        <v>1.7</v>
      </c>
      <c r="I191" s="43">
        <v>13.4</v>
      </c>
      <c r="J191" s="43">
        <v>72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145.30000000000001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430</v>
      </c>
      <c r="G194" s="19">
        <f t="shared" ref="G194:J194" si="88">SUM(G185:G193)</f>
        <v>26.95</v>
      </c>
      <c r="H194" s="19">
        <f t="shared" si="88"/>
        <v>21.799999999999997</v>
      </c>
      <c r="I194" s="19">
        <f t="shared" si="88"/>
        <v>94.02000000000001</v>
      </c>
      <c r="J194" s="19">
        <f t="shared" si="88"/>
        <v>727</v>
      </c>
      <c r="K194" s="25"/>
      <c r="L194" s="19">
        <f t="shared" ref="L194" si="89">SUM(L185:L193)</f>
        <v>145.30000000000001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810</v>
      </c>
      <c r="G195" s="32">
        <f t="shared" ref="G195" si="90">G184+G194</f>
        <v>46.55</v>
      </c>
      <c r="H195" s="32">
        <f t="shared" ref="H195" si="91">H184+H194</f>
        <v>41.599999999999994</v>
      </c>
      <c r="I195" s="32">
        <f t="shared" ref="I195" si="92">I184+I194</f>
        <v>180.15000000000003</v>
      </c>
      <c r="J195" s="32">
        <f t="shared" ref="J195:L195" si="93">J184+J194</f>
        <v>1315</v>
      </c>
      <c r="K195" s="32"/>
      <c r="L195" s="32">
        <f t="shared" si="93"/>
        <v>242.20000000000002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1100.55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4537.987000000001</v>
      </c>
      <c r="H196" s="34">
        <f t="shared" si="94"/>
        <v>43.326999999999998</v>
      </c>
      <c r="I196" s="34">
        <f t="shared" si="94"/>
        <v>176.27100000000002</v>
      </c>
      <c r="J196" s="34">
        <f t="shared" si="94"/>
        <v>1361.799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242.21999999999997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2023-11-03T10:36:15Z</dcterms:modified>
</cp:coreProperties>
</file>